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und365-my.sharepoint.com/personal/clarissa_cahill_heritagefund_org_uk/Documents/Desktop/"/>
    </mc:Choice>
  </mc:AlternateContent>
  <xr:revisionPtr revIDLastSave="0" documentId="14_{49AA00FC-9F76-41D1-8369-2FC0A399CD8C}" xr6:coauthVersionLast="47" xr6:coauthVersionMax="47" xr10:uidLastSave="{00000000-0000-0000-0000-000000000000}"/>
  <bookViews>
    <workbookView xWindow="-5490" yWindow="-19455" windowWidth="38700" windowHeight="15105" tabRatio="612" xr2:uid="{00000000-000D-0000-FFFF-FFFF00000000}"/>
  </bookViews>
  <sheets>
    <sheet name="Costau Prosiect - Datblygu" sheetId="4" r:id="rId1"/>
    <sheet name="Incwm y Prosiect - Datblygu" sheetId="6" r:id="rId2"/>
    <sheet name="Costau'r Prosiect - Cyflwyno" sheetId="9" r:id="rId3"/>
    <sheet name="Incwm y Prosiect - Cyflwyno" sheetId="11" r:id="rId4"/>
    <sheet name="Cwymplen - Datblygu" sheetId="7" state="hidden" r:id="rId5"/>
    <sheet name="Cwymplen - Cyflwyno" sheetId="3" state="hidden" r:id="rId6"/>
    <sheet name="Cwymplen - Penawdau Arian Parod" sheetId="8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1" l="1"/>
  <c r="E40" i="9"/>
  <c r="D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40" i="9" s="1"/>
  <c r="F43" i="9" s="1"/>
  <c r="D27" i="11" s="1"/>
  <c r="D23" i="6"/>
  <c r="D32" i="4"/>
  <c r="C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32" i="4" s="1"/>
  <c r="E35" i="4" s="1"/>
  <c r="D26" i="6" s="1"/>
</calcChain>
</file>

<file path=xl/sharedStrings.xml><?xml version="1.0" encoding="utf-8"?>
<sst xmlns="http://schemas.openxmlformats.org/spreadsheetml/2006/main" count="340" uniqueCount="74">
  <si>
    <t>Grantiau cymunedol</t>
  </si>
  <si>
    <t>Allbynnau digidol</t>
  </si>
  <si>
    <t xml:space="preserve">Offer a deunyddiau </t>
  </si>
  <si>
    <t>Gwerthuso</t>
  </si>
  <si>
    <t>Costau digwyddiadau</t>
  </si>
  <si>
    <t>Treuliau ar gyfer staff</t>
  </si>
  <si>
    <t>Chwyddiant</t>
  </si>
  <si>
    <t>Costau rheoli a chynnal a chadw cynyddol (uchafswm o 5 mlynedd)</t>
  </si>
  <si>
    <t>Gwaith adeiladu o'r newydd</t>
  </si>
  <si>
    <t>Gwaith cyfalaf arall</t>
  </si>
  <si>
    <t>Arall</t>
  </si>
  <si>
    <t>Lleoliadau hyfforddi â thâl</t>
  </si>
  <si>
    <t>Gwaith Cychwynnol</t>
  </si>
  <si>
    <t xml:space="preserve">Ffioedd proffesiynol </t>
  </si>
  <si>
    <t>Cyhoeddusrwydd a hyrwyddo</t>
  </si>
  <si>
    <t>Hyfforddiant ar gyfer staff</t>
  </si>
  <si>
    <t>Hyfforddiant ar gyfer gwirfoddolwyr</t>
  </si>
  <si>
    <t>Teithio a threuliau ar gyfer staff</t>
  </si>
  <si>
    <t>Teithio a threuliau ar gyfer gwirfoddolwyr</t>
  </si>
  <si>
    <t>Gweithgarwch adeiladu capasiti</t>
  </si>
  <si>
    <t>Cyfraniadau nad ydynt yn arian parod</t>
  </si>
  <si>
    <t>Gweithiau/arolygon agor i fyny</t>
  </si>
  <si>
    <t>Recriwtio</t>
  </si>
  <si>
    <r>
      <rPr>
        <b/>
        <sz val="12"/>
        <color theme="1"/>
        <rFont val="Arial"/>
        <family val="2"/>
      </rPr>
      <t>•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Mae'r mathau o gostau yr un fath â'r rhai yn y cais. Dewiswch o'r cwymplenni.</t>
    </r>
  </si>
  <si>
    <r>
      <rPr>
        <b/>
        <sz val="12"/>
        <color theme="1"/>
        <rFont val="Arial"/>
        <family val="2"/>
      </rPr>
      <t xml:space="preserve">• </t>
    </r>
    <r>
      <rPr>
        <sz val="12"/>
        <color theme="1"/>
        <rFont val="Arial"/>
        <family val="2"/>
      </rPr>
      <t xml:space="preserve">Mae'r holl golofnau Cyfanswm mewn llwyd yn cael eu cyfrifo'n awtomatig. Mae gan gyfansymiau fynediad </t>
    </r>
    <r>
      <rPr>
        <b/>
        <sz val="12"/>
        <color theme="1"/>
        <rFont val="Arial"/>
        <family val="2"/>
      </rPr>
      <t>Darllen yn unig</t>
    </r>
    <r>
      <rPr>
        <sz val="12"/>
        <color theme="1"/>
        <rFont val="Arial"/>
        <family val="2"/>
      </rPr>
      <t>.</t>
    </r>
  </si>
  <si>
    <t>Penawdau Cost</t>
  </si>
  <si>
    <t>Costau Cyfalaf</t>
  </si>
  <si>
    <t>Staff Newydd</t>
  </si>
  <si>
    <t>Adennill costau llawn</t>
  </si>
  <si>
    <t xml:space="preserve"> </t>
  </si>
  <si>
    <r>
      <rPr>
        <b/>
        <sz val="12"/>
        <color theme="1"/>
        <rFont val="Arial"/>
        <family val="2"/>
      </rPr>
      <t xml:space="preserve">• </t>
    </r>
    <r>
      <rPr>
        <sz val="12"/>
        <color theme="1"/>
        <rFont val="Arial"/>
        <family val="2"/>
      </rPr>
      <t xml:space="preserve">Defnyddiwch y tabl hwn i helpu i gyfrifo incwm eich prosiect cyn ei gynnwys yn eich cais.
• Defnyddiwch y teclyn </t>
    </r>
    <r>
      <rPr>
        <b/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>Mewnosod Rhes Taflen</t>
    </r>
    <r>
      <rPr>
        <sz val="12"/>
        <color theme="1"/>
        <rFont val="Arial"/>
        <family val="2"/>
      </rPr>
      <t>' ar y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rhuban </t>
    </r>
    <r>
      <rPr>
        <b/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>Hafan</t>
    </r>
    <r>
      <rPr>
        <b/>
        <sz val="12"/>
        <color theme="1"/>
        <rFont val="Arial"/>
        <family val="2"/>
      </rPr>
      <t>'</t>
    </r>
    <r>
      <rPr>
        <sz val="12"/>
        <color theme="1"/>
        <rFont val="Arial"/>
        <family val="2"/>
      </rPr>
      <t xml:space="preserve"> i ychwanegu mwy o resi.
• Mae'r holl golofnau Cyfanswm llwyd yn cael eu cyfrifo'n awtomatig ac â mynediad </t>
    </r>
    <r>
      <rPr>
        <b/>
        <sz val="12"/>
        <color theme="1"/>
        <rFont val="Arial"/>
        <family val="2"/>
      </rPr>
      <t>Darllen yn unig</t>
    </r>
    <r>
      <rPr>
        <sz val="12"/>
        <color theme="1"/>
        <rFont val="Arial"/>
        <family val="2"/>
      </rPr>
      <t>.</t>
    </r>
  </si>
  <si>
    <t>Amser gwirfoddolwyr</t>
  </si>
  <si>
    <t>Swm wrth gefn</t>
  </si>
  <si>
    <t>Pennawd cost</t>
  </si>
  <si>
    <t>Arian parod</t>
  </si>
  <si>
    <t>Costau Eraill</t>
  </si>
  <si>
    <t>Incwm</t>
  </si>
  <si>
    <r>
      <rPr>
        <b/>
        <sz val="12"/>
        <color rgb="FF000000"/>
        <rFont val="Arial"/>
        <family val="2"/>
      </rPr>
      <t xml:space="preserve">• </t>
    </r>
    <r>
      <rPr>
        <sz val="12"/>
        <color rgb="FF000000"/>
        <rFont val="Arial"/>
        <family val="2"/>
      </rPr>
      <t>Defnyddiwch y tabl hwn i helpu cyfrifo'ch costau prosiect cyn eu cynnwys yn eich cais.</t>
    </r>
  </si>
  <si>
    <t>Cam Datblygu - Taflen Waith Incwm y Prosiect</t>
  </si>
  <si>
    <t>Cam Cyflwyno - Taflen Waith Costau'r Prosiect</t>
  </si>
  <si>
    <t>Cam Cyflwyno - Taflen Waith Incwm y Prosiect</t>
  </si>
  <si>
    <t>Er enghraifft: eich adnoddau eich hun</t>
  </si>
  <si>
    <t>Er enghraifft: swydd staff newydd</t>
  </si>
  <si>
    <t>Er enghraifft: disgrifiwch yr eitem yma</t>
  </si>
  <si>
    <t>Er enghraifft: gwaith cadwraeth</t>
  </si>
  <si>
    <r>
      <rPr>
        <b/>
        <sz val="12"/>
        <color theme="1"/>
        <rFont val="Arial"/>
        <family val="2"/>
      </rPr>
      <t xml:space="preserve">• </t>
    </r>
    <r>
      <rPr>
        <sz val="12"/>
        <color theme="1"/>
        <rFont val="Arial"/>
        <family val="2"/>
      </rPr>
      <t>Defnyddiwch y teclyn 'Mewnosod Rhes Taflen' ar y rhuban 'Hafan' i ychwanegu mwy o resi.</t>
    </r>
  </si>
  <si>
    <r>
      <rPr>
        <b/>
        <sz val="12"/>
        <color theme="1"/>
        <rFont val="Arial"/>
        <family val="2"/>
      </rPr>
      <t>•</t>
    </r>
    <r>
      <rPr>
        <sz val="12"/>
        <color theme="1"/>
        <rFont val="Arial"/>
        <family val="2"/>
      </rPr>
      <t xml:space="preserve"> Bydd angen i chi ychwanegu cost newydd ar gyfer pob cost prosiect wahanol. Er enghraifft, os ydych yn recriwtio tri aelod staff newydd i reoli'ch prosiect, bydd angen i chi ychwanegu tair cost staff newydd wahanol. Bydd angen i bob cost fod â'i disgrifiad a'i swm ei hun.</t>
    </r>
  </si>
  <si>
    <t>Er enghraifft: Disgrifiad o'r ariannu</t>
  </si>
  <si>
    <t>Er enghraifft: buddsoddwr preifat</t>
  </si>
  <si>
    <t>Er enghraifft: swydd staff newydd 1</t>
  </si>
  <si>
    <t>Er enghraifft: swydd staff newydd 2</t>
  </si>
  <si>
    <t>Er enghraifft: ymgynghorwyr</t>
  </si>
  <si>
    <t>Gwaith atgyweirio a chadwraeth</t>
  </si>
  <si>
    <t xml:space="preserve">Ffynhonnell ariannu </t>
  </si>
  <si>
    <t>Disgrifiad</t>
  </si>
  <si>
    <t>Cyfanswm £</t>
  </si>
  <si>
    <t>Cost prynu eitemau treftadaeth</t>
  </si>
  <si>
    <t>Costau Gweithgareddau</t>
  </si>
  <si>
    <t xml:space="preserve">Costau eraill </t>
  </si>
  <si>
    <t>Cost £ (heb gynnwys TAW)</t>
  </si>
  <si>
    <t>TAW £ (os o gwbl)</t>
  </si>
  <si>
    <t>Staff newydd </t>
  </si>
  <si>
    <t>Ffioedd proffesiynol</t>
  </si>
  <si>
    <t>Dewiswch</t>
  </si>
  <si>
    <t>-</t>
  </si>
  <si>
    <t>Cyfanswm</t>
  </si>
  <si>
    <t>Cyfanswm Gwariant y Prosiect</t>
  </si>
  <si>
    <t>Wedi'i Sicrhau (Ydy / Nac ydy)</t>
  </si>
  <si>
    <t>Ydy</t>
  </si>
  <si>
    <t>Cyfanswm Incwm y Prosiect</t>
  </si>
  <si>
    <t xml:space="preserve">Cais Grantiau Treftadaeth y Loteri Genedlaethol </t>
  </si>
  <si>
    <r>
      <rPr>
        <b/>
        <sz val="12"/>
        <color rgb="FF000000"/>
        <rFont val="Arial"/>
        <family val="2"/>
      </rPr>
      <t xml:space="preserve">• </t>
    </r>
    <r>
      <rPr>
        <sz val="12"/>
        <color rgb="FF000000"/>
        <rFont val="Arial"/>
        <family val="2"/>
      </rPr>
      <t>Defnyddiwch y tabl hwn i helpu cyfrifo'ch costau prosiect cyn eu cynnwys yn eich cais.</t>
    </r>
  </si>
  <si>
    <r>
      <rPr>
        <b/>
        <sz val="12"/>
        <color theme="0"/>
        <rFont val="Arial"/>
        <family val="2"/>
      </rPr>
      <t>Cam Datblygu - Taflen Waith Costau'r Prosiect</t>
    </r>
  </si>
  <si>
    <r>
      <rPr>
        <b/>
        <sz val="12"/>
        <color theme="0"/>
        <rFont val="Arial"/>
        <family val="2"/>
      </rPr>
      <t>Grŵp Costau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</si>
</sst>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[$£-809]#,##0.00;\-[$£-809]#,##0.00"/>
    <numFmt numFmtId="167" formatCode="[$£-809]#,##0.00"/>
  </numFmts>
  <fonts count="9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FA1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3" xfId="0" applyFont="1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vertical="center"/>
      <protection locked="0"/>
    </xf>
    <xf numFmtId="166" fontId="0" fillId="0" borderId="2" xfId="0" applyNumberFormat="1" applyBorder="1" applyProtection="1">
      <protection locked="0"/>
    </xf>
    <xf numFmtId="166" fontId="0" fillId="0" borderId="2" xfId="0" quotePrefix="1" applyNumberFormat="1" applyBorder="1" applyProtection="1">
      <protection locked="0"/>
    </xf>
    <xf numFmtId="166" fontId="0" fillId="0" borderId="8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quotePrefix="1" applyProtection="1">
      <protection locked="0"/>
    </xf>
    <xf numFmtId="166" fontId="2" fillId="3" borderId="1" xfId="0" applyNumberFormat="1" applyFont="1" applyFill="1" applyBorder="1"/>
    <xf numFmtId="164" fontId="2" fillId="3" borderId="1" xfId="0" applyNumberFormat="1" applyFont="1" applyFill="1" applyBorder="1"/>
    <xf numFmtId="167" fontId="2" fillId="3" borderId="6" xfId="0" applyNumberFormat="1" applyFont="1" applyFill="1" applyBorder="1"/>
    <xf numFmtId="164" fontId="2" fillId="3" borderId="6" xfId="0" applyNumberFormat="1" applyFont="1" applyFill="1" applyBorder="1"/>
    <xf numFmtId="164" fontId="0" fillId="3" borderId="3" xfId="0" applyNumberFormat="1" applyFill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165" fontId="2" fillId="3" borderId="1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0" fillId="3" borderId="3" xfId="0" applyNumberForma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quotePrefix="1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17" xfId="0" quotePrefix="1" applyFont="1" applyBorder="1" applyProtection="1">
      <protection locked="0"/>
    </xf>
    <xf numFmtId="0" fontId="7" fillId="0" borderId="18" xfId="0" quotePrefix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" xfId="0" quotePrefix="1" applyFont="1" applyBorder="1" applyProtection="1">
      <protection locked="0"/>
    </xf>
    <xf numFmtId="0" fontId="7" fillId="0" borderId="19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/>
    <xf numFmtId="0" fontId="3" fillId="4" borderId="13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horizontal="right" vertical="center" wrapText="1"/>
      <protection locked="0"/>
    </xf>
    <xf numFmtId="0" fontId="3" fillId="4" borderId="14" xfId="0" applyFont="1" applyFill="1" applyBorder="1" applyAlignment="1" applyProtection="1">
      <alignment horizontal="right" vertical="center" wrapText="1"/>
      <protection locked="0"/>
    </xf>
    <xf numFmtId="0" fontId="3" fillId="4" borderId="16" xfId="0" applyFont="1" applyFill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right"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2" fillId="0" borderId="7" xfId="0" quotePrefix="1" applyFont="1" applyBorder="1" applyAlignment="1" applyProtection="1">
      <alignment horizontal="left"/>
      <protection locked="0"/>
    </xf>
    <xf numFmtId="0" fontId="2" fillId="0" borderId="6" xfId="0" quotePrefix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31">
    <dxf>
      <numFmt numFmtId="166" formatCode="[$£-809]#,##0.00;\-[$£-809]#,##0.00"/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1"/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1"/>
    </dxf>
    <dxf>
      <border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 val="0"/>
        <i val="0"/>
        <strike val="0"/>
        <u val="none"/>
        <sz val="12"/>
        <color theme="1"/>
        <name val="Arial"/>
        <family val="2"/>
      </font>
      <numFmt numFmtId="164" formatCode="&quot;£&quot;#,##0.00"/>
      <fill>
        <patternFill patternType="solid"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2"/>
        <color theme="1"/>
        <name val="Arial"/>
        <family val="2"/>
      </font>
      <numFmt numFmtId="164" formatCode="&quot;£&quot;#,##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2"/>
        <color theme="1"/>
        <name val="Arial"/>
        <family val="2"/>
      </font>
      <numFmt numFmtId="164" formatCode="&quot;£&quot;#,##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2"/>
        <color theme="1"/>
        <name val="Arial"/>
        <family val="2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bgColor rgb="FF007FA1"/>
        </patternFill>
      </fill>
      <alignment horizontal="center" vertical="center" textRotation="0" wrapText="1" shrinkToFit="0" readingOrder="0"/>
      <border outline="0">
        <left style="thin">
          <color auto="1"/>
        </left>
        <right style="thin">
          <color auto="1"/>
        </right>
        <top/>
        <bottom/>
      </border>
      <protection locked="0" hidden="1"/>
    </dxf>
    <dxf>
      <numFmt numFmtId="166" formatCode="[$£-809]#,##0.00;\-[$£-809]#,##0.00"/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1"/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1"/>
    </dxf>
    <dxf>
      <border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 val="0"/>
        <i val="0"/>
        <strike val="0"/>
        <u val="none"/>
        <sz val="12"/>
        <color theme="1"/>
        <name val="Arial"/>
        <family val="2"/>
      </font>
      <numFmt numFmtId="164" formatCode="&quot;£&quot;#,##0.00"/>
      <fill>
        <patternFill patternType="solid"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2"/>
        <color theme="1"/>
        <name val="Arial"/>
        <family val="2"/>
      </font>
      <numFmt numFmtId="164" formatCode="&quot;£&quot;#,##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2"/>
        <color theme="1"/>
        <name val="Arial"/>
        <family val="2"/>
      </font>
      <numFmt numFmtId="164" formatCode="&quot;£&quot;#,##0.0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2"/>
        <color theme="1"/>
        <name val="Arial"/>
        <family val="2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b val="0"/>
        <i val="0"/>
        <strike val="0"/>
        <u val="none"/>
        <sz val="12"/>
        <color theme="1"/>
        <name val="Arial"/>
        <family val="2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bgColor rgb="FF007FA1"/>
        </patternFill>
      </fill>
      <alignment horizontal="center" vertical="center" textRotation="0" wrapText="1" shrinkToFit="0" readingOrder="0"/>
      <border outline="0">
        <left style="thin">
          <color auto="1"/>
        </left>
        <right style="thin">
          <color auto="1"/>
        </right>
        <top/>
        <bottom/>
      </border>
      <protection locked="0" hidden="1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E32" totalsRowShown="0" headerRowDxfId="30" headerRowBorderDxfId="29" tableBorderDxfId="28" totalsRowBorderDxfId="27">
  <autoFilter ref="A9:E3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Penawdau Cost" dataDxfId="26"/>
    <tableColumn id="2" xr3:uid="{00000000-0010-0000-0000-000002000000}" name="Disgrifiad" dataDxfId="25"/>
    <tableColumn id="3" xr3:uid="{00000000-0010-0000-0000-000003000000}" name="Cost £ (heb gynnwys TAW)" dataDxfId="24"/>
    <tableColumn id="4" xr3:uid="{00000000-0010-0000-0000-000004000000}" name="TAW £ (os o gwbl)" dataDxfId="23"/>
    <tableColumn id="5" xr3:uid="{00000000-0010-0000-0000-000005000000}" name="Cyfanswm £" dataDxfId="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D23" totalsRowShown="0" headerRowDxfId="21" tableBorderDxfId="20">
  <autoFilter ref="A5:D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Ffynhonnell ariannu " dataDxfId="19"/>
    <tableColumn id="2" xr3:uid="{00000000-0010-0000-0100-000002000000}" name="Disgrifiad" dataDxfId="18"/>
    <tableColumn id="3" xr3:uid="{00000000-0010-0000-0100-000003000000}" name="Wedi'i Sicrhau (Ydy / Nac ydy)" dataDxfId="17"/>
    <tableColumn id="4" xr3:uid="{00000000-0010-0000-0100-000004000000}" name="Cyfanswm £" dataDxfId="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9:F40" totalsRowShown="0" headerRowDxfId="15" headerRowBorderDxfId="14" tableBorderDxfId="13" totalsRowBorderDxfId="12">
  <autoFilter ref="A9:F4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Pennawd cost" dataDxfId="11"/>
    <tableColumn id="2" xr3:uid="{00000000-0010-0000-0200-000002000000}" name="Grŵp Costau" dataDxfId="10"/>
    <tableColumn id="3" xr3:uid="{00000000-0010-0000-0200-000003000000}" name="Disgrifiad" dataDxfId="9"/>
    <tableColumn id="4" xr3:uid="{00000000-0010-0000-0200-000004000000}" name="Cost £ (heb gynnwys TAW)" dataDxfId="8"/>
    <tableColumn id="5" xr3:uid="{00000000-0010-0000-0200-000005000000}" name="TAW £ (os o gwbl)" dataDxfId="7"/>
    <tableColumn id="6" xr3:uid="{00000000-0010-0000-0200-000006000000}" name="Cyfanswm £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5:D24" totalsRowShown="0" headerRowDxfId="5" tableBorderDxfId="4">
  <autoFilter ref="A5:D2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Ffynhonnell ariannu " dataDxfId="3"/>
    <tableColumn id="2" xr3:uid="{00000000-0010-0000-0300-000002000000}" name="Disgrifiad" dataDxfId="2"/>
    <tableColumn id="3" xr3:uid="{00000000-0010-0000-0300-000003000000}" name="Wedi'i Sicrhau (Ydy / Nac ydy)" dataDxfId="1"/>
    <tableColumn id="4" xr3:uid="{00000000-0010-0000-0300-000004000000}" name="Cyfanswm £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9331-0316-485B-A2EA-862772F29701}">
  <sheetPr>
    <tabColor rgb="FFC00000"/>
  </sheetPr>
  <dimension ref="A1:E35"/>
  <sheetViews>
    <sheetView showGridLines="0" tabSelected="1" workbookViewId="0">
      <selection sqref="A1:B1"/>
    </sheetView>
  </sheetViews>
  <sheetFormatPr defaultColWidth="9" defaultRowHeight="15" x14ac:dyDescent="0.4"/>
  <cols>
    <col min="1" max="1" width="34" style="4" customWidth="1"/>
    <col min="2" max="2" width="29.27734375" style="4" customWidth="1"/>
    <col min="3" max="3" width="28.0546875" style="4" customWidth="1"/>
    <col min="4" max="4" width="15.77734375" style="4" customWidth="1"/>
    <col min="5" max="5" width="12.77734375" style="4" customWidth="1"/>
    <col min="6" max="16384" width="9" style="4"/>
  </cols>
  <sheetData>
    <row r="1" spans="1:5" s="7" customFormat="1" ht="25.15" customHeight="1" x14ac:dyDescent="0.4">
      <c r="A1" s="52" t="s">
        <v>72</v>
      </c>
      <c r="B1" s="53"/>
    </row>
    <row r="3" spans="1:5" s="7" customFormat="1" ht="20.25" customHeight="1" x14ac:dyDescent="0.4">
      <c r="A3" s="55" t="s">
        <v>37</v>
      </c>
      <c r="B3" s="54"/>
      <c r="C3" s="54"/>
      <c r="D3" s="54"/>
      <c r="E3" s="54"/>
    </row>
    <row r="4" spans="1:5" s="7" customFormat="1" ht="20.25" customHeight="1" x14ac:dyDescent="0.4">
      <c r="A4" s="54" t="s">
        <v>23</v>
      </c>
      <c r="B4" s="54"/>
      <c r="C4" s="54"/>
      <c r="D4" s="54"/>
      <c r="E4" s="54"/>
    </row>
    <row r="5" spans="1:5" s="7" customFormat="1" ht="32.65" customHeight="1" x14ac:dyDescent="0.4">
      <c r="A5" s="56" t="s">
        <v>46</v>
      </c>
      <c r="B5" s="56"/>
      <c r="C5" s="56"/>
      <c r="D5" s="56"/>
      <c r="E5" s="56"/>
    </row>
    <row r="6" spans="1:5" s="7" customFormat="1" ht="20.25" customHeight="1" x14ac:dyDescent="0.4">
      <c r="A6" s="54" t="s">
        <v>45</v>
      </c>
      <c r="B6" s="54"/>
      <c r="C6" s="54"/>
      <c r="D6" s="54"/>
      <c r="E6" s="54"/>
    </row>
    <row r="7" spans="1:5" s="7" customFormat="1" ht="20.25" customHeight="1" x14ac:dyDescent="0.4">
      <c r="A7" s="54" t="s">
        <v>24</v>
      </c>
      <c r="B7" s="54"/>
      <c r="C7" s="54"/>
      <c r="D7" s="54"/>
      <c r="E7" s="54"/>
    </row>
    <row r="9" spans="1:5" ht="25.5" customHeight="1" x14ac:dyDescent="0.4">
      <c r="A9" s="43" t="s">
        <v>25</v>
      </c>
      <c r="B9" s="44" t="s">
        <v>54</v>
      </c>
      <c r="C9" s="45" t="s">
        <v>59</v>
      </c>
      <c r="D9" s="45" t="s">
        <v>60</v>
      </c>
      <c r="E9" s="46" t="s">
        <v>55</v>
      </c>
    </row>
    <row r="10" spans="1:5" x14ac:dyDescent="0.4">
      <c r="A10" s="27" t="s">
        <v>61</v>
      </c>
      <c r="B10" s="28" t="s">
        <v>49</v>
      </c>
      <c r="C10" s="3">
        <v>40000</v>
      </c>
      <c r="D10" s="3">
        <v>0</v>
      </c>
      <c r="E10" s="21">
        <f t="shared" ref="E10:E12" si="0">C10+D10</f>
        <v>40000</v>
      </c>
    </row>
    <row r="11" spans="1:5" x14ac:dyDescent="0.4">
      <c r="A11" s="27" t="s">
        <v>62</v>
      </c>
      <c r="B11" s="29" t="s">
        <v>51</v>
      </c>
      <c r="C11" s="3">
        <v>200000</v>
      </c>
      <c r="D11" s="3">
        <v>40000</v>
      </c>
      <c r="E11" s="21">
        <f t="shared" si="0"/>
        <v>240000</v>
      </c>
    </row>
    <row r="12" spans="1:5" x14ac:dyDescent="0.4">
      <c r="A12" s="27" t="s">
        <v>61</v>
      </c>
      <c r="B12" s="28" t="s">
        <v>50</v>
      </c>
      <c r="C12" s="3">
        <v>40000</v>
      </c>
      <c r="D12" s="3">
        <v>0</v>
      </c>
      <c r="E12" s="21">
        <f t="shared" si="0"/>
        <v>40000</v>
      </c>
    </row>
    <row r="13" spans="1:5" x14ac:dyDescent="0.4">
      <c r="A13" s="27" t="s">
        <v>63</v>
      </c>
      <c r="B13" s="28" t="s">
        <v>64</v>
      </c>
      <c r="C13" s="3">
        <v>0</v>
      </c>
      <c r="D13" s="3">
        <v>0</v>
      </c>
      <c r="E13" s="21">
        <f>C13+D13</f>
        <v>0</v>
      </c>
    </row>
    <row r="14" spans="1:5" x14ac:dyDescent="0.4">
      <c r="A14" s="27" t="s">
        <v>63</v>
      </c>
      <c r="B14" s="28" t="s">
        <v>64</v>
      </c>
      <c r="C14" s="3">
        <v>0</v>
      </c>
      <c r="D14" s="3">
        <v>0</v>
      </c>
      <c r="E14" s="21">
        <f t="shared" ref="E14:E31" si="1">C14+D14</f>
        <v>0</v>
      </c>
    </row>
    <row r="15" spans="1:5" x14ac:dyDescent="0.4">
      <c r="A15" s="27" t="s">
        <v>63</v>
      </c>
      <c r="B15" s="28" t="s">
        <v>64</v>
      </c>
      <c r="C15" s="3">
        <v>0</v>
      </c>
      <c r="D15" s="3">
        <v>0</v>
      </c>
      <c r="E15" s="21">
        <f t="shared" si="1"/>
        <v>0</v>
      </c>
    </row>
    <row r="16" spans="1:5" x14ac:dyDescent="0.4">
      <c r="A16" s="27" t="s">
        <v>63</v>
      </c>
      <c r="B16" s="28" t="s">
        <v>64</v>
      </c>
      <c r="C16" s="3">
        <v>0</v>
      </c>
      <c r="D16" s="3">
        <v>0</v>
      </c>
      <c r="E16" s="21">
        <f t="shared" si="1"/>
        <v>0</v>
      </c>
    </row>
    <row r="17" spans="1:5" x14ac:dyDescent="0.4">
      <c r="A17" s="27" t="s">
        <v>63</v>
      </c>
      <c r="B17" s="28" t="s">
        <v>64</v>
      </c>
      <c r="C17" s="3">
        <v>0</v>
      </c>
      <c r="D17" s="3">
        <v>0</v>
      </c>
      <c r="E17" s="21">
        <f t="shared" si="1"/>
        <v>0</v>
      </c>
    </row>
    <row r="18" spans="1:5" x14ac:dyDescent="0.4">
      <c r="A18" s="27" t="s">
        <v>63</v>
      </c>
      <c r="B18" s="28" t="s">
        <v>64</v>
      </c>
      <c r="C18" s="3">
        <v>0</v>
      </c>
      <c r="D18" s="3">
        <v>0</v>
      </c>
      <c r="E18" s="21">
        <f t="shared" si="1"/>
        <v>0</v>
      </c>
    </row>
    <row r="19" spans="1:5" x14ac:dyDescent="0.4">
      <c r="A19" s="27" t="s">
        <v>63</v>
      </c>
      <c r="B19" s="28" t="s">
        <v>64</v>
      </c>
      <c r="C19" s="3">
        <v>0</v>
      </c>
      <c r="D19" s="3">
        <v>0</v>
      </c>
      <c r="E19" s="21">
        <f t="shared" si="1"/>
        <v>0</v>
      </c>
    </row>
    <row r="20" spans="1:5" x14ac:dyDescent="0.4">
      <c r="A20" s="27" t="s">
        <v>63</v>
      </c>
      <c r="B20" s="28" t="s">
        <v>64</v>
      </c>
      <c r="C20" s="3">
        <v>0</v>
      </c>
      <c r="D20" s="3">
        <v>0</v>
      </c>
      <c r="E20" s="21">
        <f>C20+D20</f>
        <v>0</v>
      </c>
    </row>
    <row r="21" spans="1:5" x14ac:dyDescent="0.4">
      <c r="A21" s="27" t="s">
        <v>63</v>
      </c>
      <c r="B21" s="28" t="s">
        <v>64</v>
      </c>
      <c r="C21" s="3">
        <v>0</v>
      </c>
      <c r="D21" s="3">
        <v>0</v>
      </c>
      <c r="E21" s="21">
        <f t="shared" si="1"/>
        <v>0</v>
      </c>
    </row>
    <row r="22" spans="1:5" x14ac:dyDescent="0.4">
      <c r="A22" s="27" t="s">
        <v>63</v>
      </c>
      <c r="B22" s="28" t="s">
        <v>64</v>
      </c>
      <c r="C22" s="3">
        <v>0</v>
      </c>
      <c r="D22" s="3">
        <v>0</v>
      </c>
      <c r="E22" s="21">
        <f t="shared" si="1"/>
        <v>0</v>
      </c>
    </row>
    <row r="23" spans="1:5" x14ac:dyDescent="0.4">
      <c r="A23" s="27" t="s">
        <v>63</v>
      </c>
      <c r="B23" s="28" t="s">
        <v>64</v>
      </c>
      <c r="C23" s="3">
        <v>0</v>
      </c>
      <c r="D23" s="3">
        <v>0</v>
      </c>
      <c r="E23" s="21">
        <f t="shared" si="1"/>
        <v>0</v>
      </c>
    </row>
    <row r="24" spans="1:5" x14ac:dyDescent="0.4">
      <c r="A24" s="27" t="s">
        <v>63</v>
      </c>
      <c r="B24" s="28" t="s">
        <v>64</v>
      </c>
      <c r="C24" s="3">
        <v>0</v>
      </c>
      <c r="D24" s="3">
        <v>0</v>
      </c>
      <c r="E24" s="21">
        <f t="shared" si="1"/>
        <v>0</v>
      </c>
    </row>
    <row r="25" spans="1:5" x14ac:dyDescent="0.4">
      <c r="A25" s="27" t="s">
        <v>63</v>
      </c>
      <c r="B25" s="28" t="s">
        <v>64</v>
      </c>
      <c r="C25" s="3">
        <v>0</v>
      </c>
      <c r="D25" s="3">
        <v>0</v>
      </c>
      <c r="E25" s="21">
        <f>C25+D25</f>
        <v>0</v>
      </c>
    </row>
    <row r="26" spans="1:5" x14ac:dyDescent="0.4">
      <c r="A26" s="27" t="s">
        <v>63</v>
      </c>
      <c r="B26" s="28" t="s">
        <v>64</v>
      </c>
      <c r="C26" s="3">
        <v>0</v>
      </c>
      <c r="D26" s="3">
        <v>0</v>
      </c>
      <c r="E26" s="21">
        <f t="shared" si="1"/>
        <v>0</v>
      </c>
    </row>
    <row r="27" spans="1:5" x14ac:dyDescent="0.4">
      <c r="A27" s="27" t="s">
        <v>63</v>
      </c>
      <c r="B27" s="28" t="s">
        <v>64</v>
      </c>
      <c r="C27" s="3">
        <v>0</v>
      </c>
      <c r="D27" s="3">
        <v>0</v>
      </c>
      <c r="E27" s="21">
        <f t="shared" si="1"/>
        <v>0</v>
      </c>
    </row>
    <row r="28" spans="1:5" x14ac:dyDescent="0.4">
      <c r="A28" s="27" t="s">
        <v>63</v>
      </c>
      <c r="B28" s="28" t="s">
        <v>64</v>
      </c>
      <c r="C28" s="3">
        <v>0</v>
      </c>
      <c r="D28" s="3">
        <v>0</v>
      </c>
      <c r="E28" s="21">
        <f t="shared" si="1"/>
        <v>0</v>
      </c>
    </row>
    <row r="29" spans="1:5" x14ac:dyDescent="0.4">
      <c r="A29" s="27" t="s">
        <v>63</v>
      </c>
      <c r="B29" s="28" t="s">
        <v>64</v>
      </c>
      <c r="C29" s="3">
        <v>0</v>
      </c>
      <c r="D29" s="3">
        <v>0</v>
      </c>
      <c r="E29" s="21">
        <f t="shared" si="1"/>
        <v>0</v>
      </c>
    </row>
    <row r="30" spans="1:5" x14ac:dyDescent="0.4">
      <c r="A30" s="27" t="s">
        <v>63</v>
      </c>
      <c r="B30" s="28" t="s">
        <v>64</v>
      </c>
      <c r="C30" s="3">
        <v>0</v>
      </c>
      <c r="D30" s="3">
        <v>0</v>
      </c>
      <c r="E30" s="21">
        <f t="shared" si="1"/>
        <v>0</v>
      </c>
    </row>
    <row r="31" spans="1:5" x14ac:dyDescent="0.4">
      <c r="A31" s="27" t="s">
        <v>63</v>
      </c>
      <c r="B31" s="28" t="s">
        <v>64</v>
      </c>
      <c r="C31" s="3">
        <v>0</v>
      </c>
      <c r="D31" s="3">
        <v>0</v>
      </c>
      <c r="E31" s="21">
        <f t="shared" si="1"/>
        <v>0</v>
      </c>
    </row>
    <row r="32" spans="1:5" x14ac:dyDescent="0.4">
      <c r="A32" s="22" t="s">
        <v>65</v>
      </c>
      <c r="B32" s="30" t="s">
        <v>64</v>
      </c>
      <c r="C32" s="23">
        <f>SUM(C10:C31)</f>
        <v>280000</v>
      </c>
      <c r="D32" s="23">
        <f>SUM(D10:D31)</f>
        <v>40000</v>
      </c>
      <c r="E32" s="24">
        <f>SUM(E10:E31)</f>
        <v>320000</v>
      </c>
    </row>
    <row r="35" spans="2:5" x14ac:dyDescent="0.4">
      <c r="B35" s="1" t="s">
        <v>66</v>
      </c>
      <c r="C35" s="8"/>
      <c r="D35" s="9"/>
      <c r="E35" s="18">
        <f>E32</f>
        <v>320000</v>
      </c>
    </row>
  </sheetData>
  <sheetProtection sheet="1" insertRows="0"/>
  <mergeCells count="6">
    <mergeCell ref="A1:B1"/>
    <mergeCell ref="A7:E7"/>
    <mergeCell ref="A3:E3"/>
    <mergeCell ref="A4:E4"/>
    <mergeCell ref="A5:E5"/>
    <mergeCell ref="A6:E6"/>
  </mergeCells>
  <pageMargins left="0.7" right="0.7" top="0.75" bottom="0.75" header="0.3" footer="0.3"/>
  <pageSetup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'Cwymplen - Datblygu'!$A$1:$A$11</xm:f>
          </x14:formula1>
          <xm:sqref>A10:A31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09ED-961D-44C6-92A1-B1249B96BEEE}">
  <sheetPr>
    <tabColor rgb="FFC00000"/>
  </sheetPr>
  <dimension ref="A1:E26"/>
  <sheetViews>
    <sheetView showGridLines="0" workbookViewId="0">
      <selection sqref="A1:D1"/>
    </sheetView>
  </sheetViews>
  <sheetFormatPr defaultColWidth="9" defaultRowHeight="15" x14ac:dyDescent="0.4"/>
  <cols>
    <col min="1" max="1" width="25.5546875" style="4" customWidth="1"/>
    <col min="2" max="2" width="40.5546875" style="4" customWidth="1"/>
    <col min="3" max="3" width="26" style="4" customWidth="1"/>
    <col min="4" max="4" width="11.0546875" style="4" customWidth="1"/>
    <col min="5" max="5" width="11.77734375" style="4" customWidth="1"/>
    <col min="6" max="16384" width="9" style="4"/>
  </cols>
  <sheetData>
    <row r="1" spans="1:5" ht="21" customHeight="1" x14ac:dyDescent="0.4">
      <c r="A1" s="53" t="s">
        <v>38</v>
      </c>
      <c r="B1" s="53"/>
      <c r="C1" s="53"/>
      <c r="D1" s="53"/>
    </row>
    <row r="2" spans="1:5" ht="21" customHeight="1" x14ac:dyDescent="0.4">
      <c r="A2" s="10"/>
      <c r="B2" s="10"/>
    </row>
    <row r="3" spans="1:5" ht="54.4" customHeight="1" x14ac:dyDescent="0.4">
      <c r="A3" s="56" t="s">
        <v>30</v>
      </c>
      <c r="B3" s="56"/>
      <c r="C3" s="56"/>
      <c r="D3" s="56"/>
      <c r="E3" s="11"/>
    </row>
    <row r="4" spans="1:5" x14ac:dyDescent="0.4">
      <c r="A4" s="5"/>
    </row>
    <row r="5" spans="1:5" ht="24" customHeight="1" x14ac:dyDescent="0.4">
      <c r="A5" s="47" t="s">
        <v>53</v>
      </c>
      <c r="B5" s="48" t="s">
        <v>54</v>
      </c>
      <c r="C5" s="49" t="s">
        <v>67</v>
      </c>
      <c r="D5" s="50" t="s">
        <v>55</v>
      </c>
    </row>
    <row r="6" spans="1:5" x14ac:dyDescent="0.4">
      <c r="A6" s="31" t="s">
        <v>48</v>
      </c>
      <c r="B6" s="32" t="s">
        <v>47</v>
      </c>
      <c r="C6" s="33" t="s">
        <v>68</v>
      </c>
      <c r="D6" s="12">
        <v>17000</v>
      </c>
    </row>
    <row r="7" spans="1:5" x14ac:dyDescent="0.4">
      <c r="A7" s="31" t="s">
        <v>64</v>
      </c>
      <c r="B7" s="32" t="s">
        <v>64</v>
      </c>
      <c r="C7" s="33" t="s">
        <v>64</v>
      </c>
      <c r="D7" s="12">
        <v>0</v>
      </c>
      <c r="E7" s="4" t="s">
        <v>29</v>
      </c>
    </row>
    <row r="8" spans="1:5" x14ac:dyDescent="0.4">
      <c r="A8" s="31" t="s">
        <v>64</v>
      </c>
      <c r="B8" s="32" t="s">
        <v>64</v>
      </c>
      <c r="C8" s="33" t="s">
        <v>64</v>
      </c>
      <c r="D8" s="13">
        <v>0</v>
      </c>
    </row>
    <row r="9" spans="1:5" x14ac:dyDescent="0.4">
      <c r="A9" s="31" t="s">
        <v>64</v>
      </c>
      <c r="B9" s="32" t="s">
        <v>64</v>
      </c>
      <c r="C9" s="33" t="s">
        <v>64</v>
      </c>
      <c r="D9" s="12">
        <v>0</v>
      </c>
    </row>
    <row r="10" spans="1:5" x14ac:dyDescent="0.4">
      <c r="A10" s="31" t="s">
        <v>64</v>
      </c>
      <c r="B10" s="32" t="s">
        <v>64</v>
      </c>
      <c r="C10" s="33" t="s">
        <v>64</v>
      </c>
      <c r="D10" s="12">
        <v>0</v>
      </c>
    </row>
    <row r="11" spans="1:5" x14ac:dyDescent="0.4">
      <c r="A11" s="31" t="s">
        <v>64</v>
      </c>
      <c r="B11" s="32" t="s">
        <v>64</v>
      </c>
      <c r="C11" s="33" t="s">
        <v>64</v>
      </c>
      <c r="D11" s="12">
        <v>0</v>
      </c>
    </row>
    <row r="12" spans="1:5" x14ac:dyDescent="0.4">
      <c r="A12" s="31" t="s">
        <v>64</v>
      </c>
      <c r="B12" s="32" t="s">
        <v>64</v>
      </c>
      <c r="C12" s="33" t="s">
        <v>64</v>
      </c>
      <c r="D12" s="12">
        <v>0</v>
      </c>
    </row>
    <row r="13" spans="1:5" x14ac:dyDescent="0.4">
      <c r="A13" s="31" t="s">
        <v>64</v>
      </c>
      <c r="B13" s="32" t="s">
        <v>64</v>
      </c>
      <c r="C13" s="33" t="s">
        <v>64</v>
      </c>
      <c r="D13" s="12">
        <v>0</v>
      </c>
    </row>
    <row r="14" spans="1:5" x14ac:dyDescent="0.4">
      <c r="A14" s="31" t="s">
        <v>64</v>
      </c>
      <c r="B14" s="32" t="s">
        <v>64</v>
      </c>
      <c r="C14" s="33" t="s">
        <v>64</v>
      </c>
      <c r="D14" s="12">
        <v>0</v>
      </c>
    </row>
    <row r="15" spans="1:5" x14ac:dyDescent="0.4">
      <c r="A15" s="31" t="s">
        <v>64</v>
      </c>
      <c r="B15" s="32" t="s">
        <v>64</v>
      </c>
      <c r="C15" s="33" t="s">
        <v>64</v>
      </c>
      <c r="D15" s="12">
        <v>0</v>
      </c>
    </row>
    <row r="16" spans="1:5" x14ac:dyDescent="0.4">
      <c r="A16" s="31" t="s">
        <v>64</v>
      </c>
      <c r="B16" s="32" t="s">
        <v>64</v>
      </c>
      <c r="C16" s="33" t="s">
        <v>64</v>
      </c>
      <c r="D16" s="12">
        <v>0</v>
      </c>
    </row>
    <row r="17" spans="1:5" s="5" customFormat="1" x14ac:dyDescent="0.4">
      <c r="A17" s="31" t="s">
        <v>64</v>
      </c>
      <c r="B17" s="32" t="s">
        <v>64</v>
      </c>
      <c r="C17" s="33" t="s">
        <v>64</v>
      </c>
      <c r="D17" s="12">
        <v>0</v>
      </c>
      <c r="E17" s="4"/>
    </row>
    <row r="18" spans="1:5" x14ac:dyDescent="0.4">
      <c r="A18" s="31" t="s">
        <v>64</v>
      </c>
      <c r="B18" s="32" t="s">
        <v>64</v>
      </c>
      <c r="C18" s="33" t="s">
        <v>64</v>
      </c>
      <c r="D18" s="12">
        <v>0</v>
      </c>
    </row>
    <row r="19" spans="1:5" x14ac:dyDescent="0.4">
      <c r="A19" s="31" t="s">
        <v>64</v>
      </c>
      <c r="B19" s="32" t="s">
        <v>64</v>
      </c>
      <c r="C19" s="33" t="s">
        <v>64</v>
      </c>
      <c r="D19" s="12">
        <v>0</v>
      </c>
    </row>
    <row r="20" spans="1:5" x14ac:dyDescent="0.4">
      <c r="A20" s="31" t="s">
        <v>64</v>
      </c>
      <c r="B20" s="32" t="s">
        <v>64</v>
      </c>
      <c r="C20" s="33" t="s">
        <v>64</v>
      </c>
      <c r="D20" s="12">
        <v>0</v>
      </c>
    </row>
    <row r="21" spans="1:5" x14ac:dyDescent="0.4">
      <c r="A21" s="31" t="s">
        <v>64</v>
      </c>
      <c r="B21" s="32" t="s">
        <v>64</v>
      </c>
      <c r="C21" s="33" t="s">
        <v>64</v>
      </c>
      <c r="D21" s="12">
        <v>0</v>
      </c>
    </row>
    <row r="22" spans="1:5" x14ac:dyDescent="0.4">
      <c r="A22" s="31" t="s">
        <v>64</v>
      </c>
      <c r="B22" s="32" t="s">
        <v>64</v>
      </c>
      <c r="C22" s="33" t="s">
        <v>64</v>
      </c>
      <c r="D22" s="14">
        <v>0</v>
      </c>
    </row>
    <row r="23" spans="1:5" x14ac:dyDescent="0.4">
      <c r="A23" s="15" t="s">
        <v>69</v>
      </c>
      <c r="B23" s="34" t="s">
        <v>64</v>
      </c>
      <c r="C23" s="35" t="s">
        <v>64</v>
      </c>
      <c r="D23" s="17">
        <f>SUM(D6:D22)</f>
        <v>17000</v>
      </c>
      <c r="E23" s="5"/>
    </row>
    <row r="24" spans="1:5" x14ac:dyDescent="0.4">
      <c r="E24" s="4" t="s">
        <v>29</v>
      </c>
    </row>
    <row r="25" spans="1:5" x14ac:dyDescent="0.4">
      <c r="A25" s="4" t="s">
        <v>29</v>
      </c>
    </row>
    <row r="26" spans="1:5" x14ac:dyDescent="0.4">
      <c r="A26" s="16"/>
      <c r="B26" s="57" t="s">
        <v>70</v>
      </c>
      <c r="C26" s="58"/>
      <c r="D26" s="19">
        <f>'Costau Prosiect - Datblygu'!E35-'Incwm y Prosiect - Datblygu'!D23</f>
        <v>303000</v>
      </c>
    </row>
  </sheetData>
  <sheetProtection sheet="1" insertRows="0" sort="0"/>
  <mergeCells count="3">
    <mergeCell ref="A1:D1"/>
    <mergeCell ref="A3:D3"/>
    <mergeCell ref="B26:C26"/>
  </mergeCells>
  <pageMargins left="0.7" right="0.7" top="0.75" bottom="0.75" header="0.3" footer="0.3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7B8E-1B6A-4544-BE95-D9EA7BABB915}">
  <sheetPr>
    <tabColor rgb="FF92D050"/>
  </sheetPr>
  <dimension ref="A1:F44"/>
  <sheetViews>
    <sheetView showGridLines="0" workbookViewId="0">
      <selection sqref="A1:B1"/>
    </sheetView>
  </sheetViews>
  <sheetFormatPr defaultColWidth="9" defaultRowHeight="15" x14ac:dyDescent="0.4"/>
  <cols>
    <col min="1" max="1" width="20.5" style="4" customWidth="1"/>
    <col min="2" max="2" width="34" style="4" customWidth="1"/>
    <col min="3" max="3" width="29.27734375" style="4" customWidth="1"/>
    <col min="4" max="4" width="28.0546875" style="4" customWidth="1"/>
    <col min="5" max="5" width="15.77734375" style="4" customWidth="1"/>
    <col min="6" max="6" width="12.21875" style="4" customWidth="1"/>
    <col min="7" max="16384" width="9" style="4"/>
  </cols>
  <sheetData>
    <row r="1" spans="1:6" s="7" customFormat="1" ht="25.15" customHeight="1" x14ac:dyDescent="0.4">
      <c r="A1" s="53" t="s">
        <v>39</v>
      </c>
      <c r="B1" s="53"/>
    </row>
    <row r="3" spans="1:6" s="7" customFormat="1" ht="20.25" customHeight="1" x14ac:dyDescent="0.4">
      <c r="A3" s="55" t="s">
        <v>71</v>
      </c>
      <c r="B3" s="54"/>
      <c r="C3" s="54"/>
      <c r="D3" s="54"/>
      <c r="E3" s="54"/>
      <c r="F3" s="2"/>
    </row>
    <row r="4" spans="1:6" s="7" customFormat="1" ht="20.25" customHeight="1" x14ac:dyDescent="0.4">
      <c r="A4" s="54" t="s">
        <v>23</v>
      </c>
      <c r="B4" s="54"/>
      <c r="C4" s="54"/>
      <c r="D4" s="54"/>
      <c r="E4" s="54"/>
      <c r="F4" s="2"/>
    </row>
    <row r="5" spans="1:6" s="7" customFormat="1" ht="35.65" customHeight="1" x14ac:dyDescent="0.4">
      <c r="A5" s="56" t="s">
        <v>46</v>
      </c>
      <c r="B5" s="56"/>
      <c r="C5" s="56"/>
      <c r="D5" s="56"/>
      <c r="E5" s="56"/>
      <c r="F5" s="2"/>
    </row>
    <row r="6" spans="1:6" s="7" customFormat="1" ht="20.25" customHeight="1" x14ac:dyDescent="0.4">
      <c r="A6" s="54" t="s">
        <v>45</v>
      </c>
      <c r="B6" s="54"/>
      <c r="C6" s="54"/>
      <c r="D6" s="54"/>
      <c r="E6" s="54"/>
      <c r="F6" s="2"/>
    </row>
    <row r="7" spans="1:6" s="7" customFormat="1" ht="20.25" customHeight="1" x14ac:dyDescent="0.4">
      <c r="A7" s="54" t="s">
        <v>24</v>
      </c>
      <c r="B7" s="54"/>
      <c r="C7" s="54"/>
      <c r="D7" s="54"/>
      <c r="E7" s="54"/>
      <c r="F7" s="2"/>
    </row>
    <row r="9" spans="1:6" ht="27.75" customHeight="1" x14ac:dyDescent="0.4">
      <c r="A9" s="51" t="s">
        <v>33</v>
      </c>
      <c r="B9" s="26" t="s">
        <v>73</v>
      </c>
      <c r="C9" s="44" t="s">
        <v>54</v>
      </c>
      <c r="D9" s="45" t="s">
        <v>59</v>
      </c>
      <c r="E9" s="45" t="s">
        <v>60</v>
      </c>
      <c r="F9" s="46" t="s">
        <v>55</v>
      </c>
    </row>
    <row r="10" spans="1:6" x14ac:dyDescent="0.4">
      <c r="A10" s="36" t="s">
        <v>57</v>
      </c>
      <c r="B10" s="28" t="s">
        <v>27</v>
      </c>
      <c r="C10" s="28" t="s">
        <v>42</v>
      </c>
      <c r="D10" s="3">
        <v>45000</v>
      </c>
      <c r="E10" s="3">
        <v>0</v>
      </c>
      <c r="F10" s="21">
        <f t="shared" ref="F10:F12" si="0">D10+E10</f>
        <v>45000</v>
      </c>
    </row>
    <row r="11" spans="1:6" ht="30" x14ac:dyDescent="0.4">
      <c r="A11" s="36" t="s">
        <v>26</v>
      </c>
      <c r="B11" s="28" t="s">
        <v>56</v>
      </c>
      <c r="C11" s="29" t="s">
        <v>43</v>
      </c>
      <c r="D11" s="3">
        <v>10000</v>
      </c>
      <c r="E11" s="3">
        <v>2000</v>
      </c>
      <c r="F11" s="21">
        <f t="shared" si="0"/>
        <v>12000</v>
      </c>
    </row>
    <row r="12" spans="1:6" x14ac:dyDescent="0.4">
      <c r="A12" s="36" t="s">
        <v>26</v>
      </c>
      <c r="B12" s="28" t="s">
        <v>52</v>
      </c>
      <c r="C12" s="29" t="s">
        <v>44</v>
      </c>
      <c r="D12" s="3">
        <v>400000</v>
      </c>
      <c r="E12" s="3">
        <v>80000</v>
      </c>
      <c r="F12" s="21">
        <f t="shared" si="0"/>
        <v>480000</v>
      </c>
    </row>
    <row r="13" spans="1:6" x14ac:dyDescent="0.4">
      <c r="A13" s="36" t="s">
        <v>63</v>
      </c>
      <c r="B13" s="28" t="s">
        <v>63</v>
      </c>
      <c r="C13" s="29" t="s">
        <v>64</v>
      </c>
      <c r="D13" s="3">
        <v>0</v>
      </c>
      <c r="E13" s="3">
        <v>0</v>
      </c>
      <c r="F13" s="21">
        <f>D13+E13</f>
        <v>0</v>
      </c>
    </row>
    <row r="14" spans="1:6" x14ac:dyDescent="0.4">
      <c r="A14" s="36" t="s">
        <v>63</v>
      </c>
      <c r="B14" s="28" t="s">
        <v>63</v>
      </c>
      <c r="C14" s="29" t="s">
        <v>64</v>
      </c>
      <c r="D14" s="3">
        <v>0</v>
      </c>
      <c r="E14" s="3">
        <v>0</v>
      </c>
      <c r="F14" s="21">
        <f t="shared" ref="F14:F39" si="1">D14+E14</f>
        <v>0</v>
      </c>
    </row>
    <row r="15" spans="1:6" x14ac:dyDescent="0.4">
      <c r="A15" s="36" t="s">
        <v>63</v>
      </c>
      <c r="B15" s="28" t="s">
        <v>63</v>
      </c>
      <c r="C15" s="29" t="s">
        <v>64</v>
      </c>
      <c r="D15" s="3">
        <v>0</v>
      </c>
      <c r="E15" s="3">
        <v>0</v>
      </c>
      <c r="F15" s="21">
        <f t="shared" si="1"/>
        <v>0</v>
      </c>
    </row>
    <row r="16" spans="1:6" x14ac:dyDescent="0.4">
      <c r="A16" s="36" t="s">
        <v>63</v>
      </c>
      <c r="B16" s="28" t="s">
        <v>63</v>
      </c>
      <c r="C16" s="29" t="s">
        <v>64</v>
      </c>
      <c r="D16" s="3">
        <v>0</v>
      </c>
      <c r="E16" s="3">
        <v>0</v>
      </c>
      <c r="F16" s="21">
        <f t="shared" si="1"/>
        <v>0</v>
      </c>
    </row>
    <row r="17" spans="1:6" x14ac:dyDescent="0.4">
      <c r="A17" s="36" t="s">
        <v>63</v>
      </c>
      <c r="B17" s="28" t="s">
        <v>63</v>
      </c>
      <c r="C17" s="29" t="s">
        <v>64</v>
      </c>
      <c r="D17" s="3">
        <v>0</v>
      </c>
      <c r="E17" s="3">
        <v>0</v>
      </c>
      <c r="F17" s="21">
        <f t="shared" si="1"/>
        <v>0</v>
      </c>
    </row>
    <row r="18" spans="1:6" x14ac:dyDescent="0.4">
      <c r="A18" s="36" t="s">
        <v>63</v>
      </c>
      <c r="B18" s="28" t="s">
        <v>63</v>
      </c>
      <c r="C18" s="29" t="s">
        <v>64</v>
      </c>
      <c r="D18" s="3">
        <v>0</v>
      </c>
      <c r="E18" s="3">
        <v>0</v>
      </c>
      <c r="F18" s="21">
        <f t="shared" si="1"/>
        <v>0</v>
      </c>
    </row>
    <row r="19" spans="1:6" x14ac:dyDescent="0.4">
      <c r="A19" s="36" t="s">
        <v>63</v>
      </c>
      <c r="B19" s="28" t="s">
        <v>63</v>
      </c>
      <c r="C19" s="29" t="s">
        <v>64</v>
      </c>
      <c r="D19" s="3">
        <v>0</v>
      </c>
      <c r="E19" s="3">
        <v>0</v>
      </c>
      <c r="F19" s="21">
        <f t="shared" si="1"/>
        <v>0</v>
      </c>
    </row>
    <row r="20" spans="1:6" x14ac:dyDescent="0.4">
      <c r="A20" s="36" t="s">
        <v>63</v>
      </c>
      <c r="B20" s="28" t="s">
        <v>63</v>
      </c>
      <c r="C20" s="29" t="s">
        <v>64</v>
      </c>
      <c r="D20" s="3">
        <v>0</v>
      </c>
      <c r="E20" s="3">
        <v>0</v>
      </c>
      <c r="F20" s="21">
        <f>D20+E20</f>
        <v>0</v>
      </c>
    </row>
    <row r="21" spans="1:6" x14ac:dyDescent="0.4">
      <c r="A21" s="36" t="s">
        <v>63</v>
      </c>
      <c r="B21" s="28" t="s">
        <v>63</v>
      </c>
      <c r="C21" s="29" t="s">
        <v>64</v>
      </c>
      <c r="D21" s="3">
        <v>0</v>
      </c>
      <c r="E21" s="3">
        <v>0</v>
      </c>
      <c r="F21" s="21">
        <f t="shared" si="1"/>
        <v>0</v>
      </c>
    </row>
    <row r="22" spans="1:6" x14ac:dyDescent="0.4">
      <c r="A22" s="36" t="s">
        <v>63</v>
      </c>
      <c r="B22" s="28" t="s">
        <v>63</v>
      </c>
      <c r="C22" s="29" t="s">
        <v>64</v>
      </c>
      <c r="D22" s="3">
        <v>0</v>
      </c>
      <c r="E22" s="3">
        <v>0</v>
      </c>
      <c r="F22" s="21">
        <f t="shared" si="1"/>
        <v>0</v>
      </c>
    </row>
    <row r="23" spans="1:6" x14ac:dyDescent="0.4">
      <c r="A23" s="36" t="s">
        <v>63</v>
      </c>
      <c r="B23" s="28" t="s">
        <v>63</v>
      </c>
      <c r="C23" s="29" t="s">
        <v>64</v>
      </c>
      <c r="D23" s="3">
        <v>0</v>
      </c>
      <c r="E23" s="3">
        <v>0</v>
      </c>
      <c r="F23" s="21">
        <f t="shared" si="1"/>
        <v>0</v>
      </c>
    </row>
    <row r="24" spans="1:6" x14ac:dyDescent="0.4">
      <c r="A24" s="36" t="s">
        <v>63</v>
      </c>
      <c r="B24" s="28" t="s">
        <v>63</v>
      </c>
      <c r="C24" s="29" t="s">
        <v>64</v>
      </c>
      <c r="D24" s="3">
        <v>0</v>
      </c>
      <c r="E24" s="3">
        <v>0</v>
      </c>
      <c r="F24" s="21">
        <f t="shared" si="1"/>
        <v>0</v>
      </c>
    </row>
    <row r="25" spans="1:6" x14ac:dyDescent="0.4">
      <c r="A25" s="36" t="s">
        <v>63</v>
      </c>
      <c r="B25" s="28" t="s">
        <v>63</v>
      </c>
      <c r="C25" s="29" t="s">
        <v>64</v>
      </c>
      <c r="D25" s="3">
        <v>0</v>
      </c>
      <c r="E25" s="3">
        <v>0</v>
      </c>
      <c r="F25" s="21">
        <f>D25+E25</f>
        <v>0</v>
      </c>
    </row>
    <row r="26" spans="1:6" x14ac:dyDescent="0.4">
      <c r="A26" s="36" t="s">
        <v>63</v>
      </c>
      <c r="B26" s="28" t="s">
        <v>63</v>
      </c>
      <c r="C26" s="29" t="s">
        <v>64</v>
      </c>
      <c r="D26" s="3">
        <v>0</v>
      </c>
      <c r="E26" s="3">
        <v>0</v>
      </c>
      <c r="F26" s="21">
        <f t="shared" si="1"/>
        <v>0</v>
      </c>
    </row>
    <row r="27" spans="1:6" x14ac:dyDescent="0.4">
      <c r="A27" s="36" t="s">
        <v>63</v>
      </c>
      <c r="B27" s="28" t="s">
        <v>63</v>
      </c>
      <c r="C27" s="29" t="s">
        <v>64</v>
      </c>
      <c r="D27" s="3">
        <v>0</v>
      </c>
      <c r="E27" s="3">
        <v>0</v>
      </c>
      <c r="F27" s="21">
        <f t="shared" si="1"/>
        <v>0</v>
      </c>
    </row>
    <row r="28" spans="1:6" x14ac:dyDescent="0.4">
      <c r="A28" s="36" t="s">
        <v>63</v>
      </c>
      <c r="B28" s="28" t="s">
        <v>63</v>
      </c>
      <c r="C28" s="29" t="s">
        <v>64</v>
      </c>
      <c r="D28" s="3">
        <v>0</v>
      </c>
      <c r="E28" s="3">
        <v>0</v>
      </c>
      <c r="F28" s="21">
        <f t="shared" si="1"/>
        <v>0</v>
      </c>
    </row>
    <row r="29" spans="1:6" x14ac:dyDescent="0.4">
      <c r="A29" s="36" t="s">
        <v>63</v>
      </c>
      <c r="B29" s="28" t="s">
        <v>63</v>
      </c>
      <c r="C29" s="29" t="s">
        <v>64</v>
      </c>
      <c r="D29" s="3">
        <v>0</v>
      </c>
      <c r="E29" s="3">
        <v>0</v>
      </c>
      <c r="F29" s="21">
        <f t="shared" si="1"/>
        <v>0</v>
      </c>
    </row>
    <row r="30" spans="1:6" x14ac:dyDescent="0.4">
      <c r="A30" s="36" t="s">
        <v>63</v>
      </c>
      <c r="B30" s="28" t="s">
        <v>63</v>
      </c>
      <c r="C30" s="29" t="s">
        <v>64</v>
      </c>
      <c r="D30" s="3">
        <v>0</v>
      </c>
      <c r="E30" s="3">
        <v>0</v>
      </c>
      <c r="F30" s="21">
        <f t="shared" si="1"/>
        <v>0</v>
      </c>
    </row>
    <row r="31" spans="1:6" x14ac:dyDescent="0.4">
      <c r="A31" s="36" t="s">
        <v>63</v>
      </c>
      <c r="B31" s="28" t="s">
        <v>63</v>
      </c>
      <c r="C31" s="29" t="s">
        <v>64</v>
      </c>
      <c r="D31" s="3">
        <v>0</v>
      </c>
      <c r="E31" s="3">
        <v>0</v>
      </c>
      <c r="F31" s="21">
        <f t="shared" si="1"/>
        <v>0</v>
      </c>
    </row>
    <row r="32" spans="1:6" x14ac:dyDescent="0.4">
      <c r="A32" s="36" t="s">
        <v>63</v>
      </c>
      <c r="B32" s="28" t="s">
        <v>63</v>
      </c>
      <c r="C32" s="29" t="s">
        <v>64</v>
      </c>
      <c r="D32" s="3">
        <v>0</v>
      </c>
      <c r="E32" s="3">
        <v>0</v>
      </c>
      <c r="F32" s="21">
        <f t="shared" si="1"/>
        <v>0</v>
      </c>
    </row>
    <row r="33" spans="1:6" x14ac:dyDescent="0.4">
      <c r="A33" s="36" t="s">
        <v>63</v>
      </c>
      <c r="B33" s="28" t="s">
        <v>63</v>
      </c>
      <c r="C33" s="29" t="s">
        <v>64</v>
      </c>
      <c r="D33" s="3">
        <v>0</v>
      </c>
      <c r="E33" s="3">
        <v>0</v>
      </c>
      <c r="F33" s="21">
        <f t="shared" si="1"/>
        <v>0</v>
      </c>
    </row>
    <row r="34" spans="1:6" x14ac:dyDescent="0.4">
      <c r="A34" s="36" t="s">
        <v>63</v>
      </c>
      <c r="B34" s="28" t="s">
        <v>63</v>
      </c>
      <c r="C34" s="29" t="s">
        <v>64</v>
      </c>
      <c r="D34" s="3">
        <v>0</v>
      </c>
      <c r="E34" s="3">
        <v>0</v>
      </c>
      <c r="F34" s="21">
        <f t="shared" si="1"/>
        <v>0</v>
      </c>
    </row>
    <row r="35" spans="1:6" x14ac:dyDescent="0.4">
      <c r="A35" s="36" t="s">
        <v>63</v>
      </c>
      <c r="B35" s="28" t="s">
        <v>63</v>
      </c>
      <c r="C35" s="29" t="s">
        <v>64</v>
      </c>
      <c r="D35" s="3">
        <v>0</v>
      </c>
      <c r="E35" s="3">
        <v>0</v>
      </c>
      <c r="F35" s="21">
        <f t="shared" si="1"/>
        <v>0</v>
      </c>
    </row>
    <row r="36" spans="1:6" x14ac:dyDescent="0.4">
      <c r="A36" s="36" t="s">
        <v>63</v>
      </c>
      <c r="B36" s="28" t="s">
        <v>63</v>
      </c>
      <c r="C36" s="29" t="s">
        <v>64</v>
      </c>
      <c r="D36" s="3">
        <v>0</v>
      </c>
      <c r="E36" s="3">
        <v>0</v>
      </c>
      <c r="F36" s="21">
        <f t="shared" si="1"/>
        <v>0</v>
      </c>
    </row>
    <row r="37" spans="1:6" x14ac:dyDescent="0.4">
      <c r="A37" s="36" t="s">
        <v>63</v>
      </c>
      <c r="B37" s="28" t="s">
        <v>63</v>
      </c>
      <c r="C37" s="29" t="s">
        <v>64</v>
      </c>
      <c r="D37" s="6">
        <v>0</v>
      </c>
      <c r="E37" s="6">
        <v>0</v>
      </c>
      <c r="F37" s="25">
        <f t="shared" si="1"/>
        <v>0</v>
      </c>
    </row>
    <row r="38" spans="1:6" x14ac:dyDescent="0.4">
      <c r="A38" s="36" t="s">
        <v>63</v>
      </c>
      <c r="B38" s="28" t="s">
        <v>63</v>
      </c>
      <c r="C38" s="29" t="s">
        <v>64</v>
      </c>
      <c r="D38" s="3">
        <v>0</v>
      </c>
      <c r="E38" s="3">
        <v>0</v>
      </c>
      <c r="F38" s="21">
        <f t="shared" si="1"/>
        <v>0</v>
      </c>
    </row>
    <row r="39" spans="1:6" x14ac:dyDescent="0.4">
      <c r="A39" s="36" t="s">
        <v>63</v>
      </c>
      <c r="B39" s="28" t="s">
        <v>63</v>
      </c>
      <c r="C39" s="28" t="s">
        <v>64</v>
      </c>
      <c r="D39" s="3">
        <v>0</v>
      </c>
      <c r="E39" s="3">
        <v>0</v>
      </c>
      <c r="F39" s="21">
        <f t="shared" si="1"/>
        <v>0</v>
      </c>
    </row>
    <row r="40" spans="1:6" x14ac:dyDescent="0.4">
      <c r="A40" s="22" t="s">
        <v>65</v>
      </c>
      <c r="B40" s="30" t="s">
        <v>64</v>
      </c>
      <c r="C40" s="30" t="s">
        <v>64</v>
      </c>
      <c r="D40" s="23">
        <f>SUM(D10:D39)</f>
        <v>455000</v>
      </c>
      <c r="E40" s="23">
        <f>SUM(E10:E39)</f>
        <v>82000</v>
      </c>
      <c r="F40" s="24">
        <f>SUM(F10:F39)</f>
        <v>537000</v>
      </c>
    </row>
    <row r="43" spans="1:6" x14ac:dyDescent="0.4">
      <c r="C43" s="59" t="s">
        <v>66</v>
      </c>
      <c r="D43" s="60"/>
      <c r="E43" s="61"/>
      <c r="F43" s="20">
        <f>F40</f>
        <v>537000</v>
      </c>
    </row>
    <row r="44" spans="1:6" x14ac:dyDescent="0.4">
      <c r="B44" s="5"/>
    </row>
  </sheetData>
  <sheetProtection sheet="1" insertRows="0" deleteRows="0"/>
  <mergeCells count="7">
    <mergeCell ref="C43:E43"/>
    <mergeCell ref="A6:E6"/>
    <mergeCell ref="A7:E7"/>
    <mergeCell ref="A1:B1"/>
    <mergeCell ref="A3:E3"/>
    <mergeCell ref="A4:E4"/>
    <mergeCell ref="A5:E5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'Cwymplen - Cyflwyno'!$A$1:$A$28</xm:f>
          </x14:formula1>
          <xm:sqref>B39</xm:sqref>
        </x14:dataValidation>
        <x14:dataValidation type="list" allowBlank="1" showInputMessage="1" showErrorMessage="1" xr:uid="{00000000-0002-0000-0200-000001000000}">
          <x14:formula1>
            <xm:f>'Cwymplen - Cyflwyno'!$A$1:$A$29</xm:f>
          </x14:formula1>
          <xm:sqref>B10:B38</xm:sqref>
        </x14:dataValidation>
        <x14:dataValidation type="list" allowBlank="1" showInputMessage="1" showErrorMessage="1" xr:uid="{00000000-0002-0000-0200-000002000000}">
          <x14:formula1>
            <xm:f>'Cwymplen - Penawdau Arian Parod'!$A$1:$A$5</xm:f>
          </x14:formula1>
          <xm:sqref>A10:A39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5772-A380-4CBF-A9D2-A5ED525B9A25}">
  <sheetPr>
    <tabColor rgb="FF92D050"/>
  </sheetPr>
  <dimension ref="A1:E27"/>
  <sheetViews>
    <sheetView showGridLines="0" workbookViewId="0">
      <selection sqref="A1:D1"/>
    </sheetView>
  </sheetViews>
  <sheetFormatPr defaultColWidth="9" defaultRowHeight="15" x14ac:dyDescent="0.4"/>
  <cols>
    <col min="1" max="1" width="25.5546875" style="4" customWidth="1"/>
    <col min="2" max="2" width="38.1640625" style="4" customWidth="1"/>
    <col min="3" max="3" width="27" style="4" customWidth="1"/>
    <col min="4" max="4" width="11.5546875" style="4" customWidth="1"/>
    <col min="5" max="5" width="10.6640625" style="4" customWidth="1"/>
    <col min="6" max="16384" width="9" style="4"/>
  </cols>
  <sheetData>
    <row r="1" spans="1:5" ht="21" customHeight="1" x14ac:dyDescent="0.4">
      <c r="A1" s="53" t="s">
        <v>40</v>
      </c>
      <c r="B1" s="53"/>
      <c r="C1" s="53"/>
      <c r="D1" s="53"/>
    </row>
    <row r="2" spans="1:5" ht="21" customHeight="1" x14ac:dyDescent="0.4">
      <c r="A2" s="10"/>
      <c r="B2" s="10"/>
    </row>
    <row r="3" spans="1:5" ht="49.9" customHeight="1" x14ac:dyDescent="0.4">
      <c r="A3" s="56" t="s">
        <v>30</v>
      </c>
      <c r="B3" s="56"/>
      <c r="C3" s="56"/>
      <c r="D3" s="56"/>
      <c r="E3" s="11"/>
    </row>
    <row r="4" spans="1:5" x14ac:dyDescent="0.4">
      <c r="A4" s="5"/>
    </row>
    <row r="5" spans="1:5" ht="23.25" customHeight="1" x14ac:dyDescent="0.4">
      <c r="A5" s="47" t="s">
        <v>53</v>
      </c>
      <c r="B5" s="48" t="s">
        <v>54</v>
      </c>
      <c r="C5" s="49" t="s">
        <v>67</v>
      </c>
      <c r="D5" s="50" t="s">
        <v>55</v>
      </c>
    </row>
    <row r="6" spans="1:5" x14ac:dyDescent="0.4">
      <c r="A6" s="37" t="s">
        <v>34</v>
      </c>
      <c r="B6" s="32" t="s">
        <v>41</v>
      </c>
      <c r="C6" s="33" t="s">
        <v>68</v>
      </c>
      <c r="D6" s="12">
        <v>10000</v>
      </c>
    </row>
    <row r="7" spans="1:5" x14ac:dyDescent="0.4">
      <c r="A7" s="31" t="s">
        <v>64</v>
      </c>
      <c r="B7" s="32" t="s">
        <v>64</v>
      </c>
      <c r="C7" s="33" t="s">
        <v>64</v>
      </c>
      <c r="D7" s="12">
        <v>0</v>
      </c>
    </row>
    <row r="8" spans="1:5" x14ac:dyDescent="0.4">
      <c r="A8" s="31" t="s">
        <v>64</v>
      </c>
      <c r="B8" s="32" t="s">
        <v>64</v>
      </c>
      <c r="C8" s="33" t="s">
        <v>64</v>
      </c>
      <c r="D8" s="12">
        <v>0</v>
      </c>
      <c r="E8" s="4" t="s">
        <v>29</v>
      </c>
    </row>
    <row r="9" spans="1:5" x14ac:dyDescent="0.4">
      <c r="A9" s="31" t="s">
        <v>64</v>
      </c>
      <c r="B9" s="32" t="s">
        <v>64</v>
      </c>
      <c r="C9" s="33" t="s">
        <v>64</v>
      </c>
      <c r="D9" s="13">
        <v>0</v>
      </c>
    </row>
    <row r="10" spans="1:5" x14ac:dyDescent="0.4">
      <c r="A10" s="31" t="s">
        <v>64</v>
      </c>
      <c r="B10" s="32" t="s">
        <v>64</v>
      </c>
      <c r="C10" s="33" t="s">
        <v>64</v>
      </c>
      <c r="D10" s="12">
        <v>0</v>
      </c>
    </row>
    <row r="11" spans="1:5" x14ac:dyDescent="0.4">
      <c r="A11" s="31" t="s">
        <v>64</v>
      </c>
      <c r="B11" s="32" t="s">
        <v>64</v>
      </c>
      <c r="C11" s="33" t="s">
        <v>64</v>
      </c>
      <c r="D11" s="12">
        <v>0</v>
      </c>
    </row>
    <row r="12" spans="1:5" x14ac:dyDescent="0.4">
      <c r="A12" s="31" t="s">
        <v>64</v>
      </c>
      <c r="B12" s="32" t="s">
        <v>64</v>
      </c>
      <c r="C12" s="33" t="s">
        <v>64</v>
      </c>
      <c r="D12" s="12">
        <v>0</v>
      </c>
    </row>
    <row r="13" spans="1:5" x14ac:dyDescent="0.4">
      <c r="A13" s="31" t="s">
        <v>64</v>
      </c>
      <c r="B13" s="32" t="s">
        <v>64</v>
      </c>
      <c r="C13" s="33" t="s">
        <v>64</v>
      </c>
      <c r="D13" s="12">
        <v>0</v>
      </c>
    </row>
    <row r="14" spans="1:5" x14ac:dyDescent="0.4">
      <c r="A14" s="31" t="s">
        <v>64</v>
      </c>
      <c r="B14" s="32" t="s">
        <v>64</v>
      </c>
      <c r="C14" s="33" t="s">
        <v>64</v>
      </c>
      <c r="D14" s="12">
        <v>0</v>
      </c>
    </row>
    <row r="15" spans="1:5" x14ac:dyDescent="0.4">
      <c r="A15" s="31" t="s">
        <v>64</v>
      </c>
      <c r="B15" s="32" t="s">
        <v>64</v>
      </c>
      <c r="C15" s="33" t="s">
        <v>64</v>
      </c>
      <c r="D15" s="12">
        <v>0</v>
      </c>
    </row>
    <row r="16" spans="1:5" x14ac:dyDescent="0.4">
      <c r="A16" s="31" t="s">
        <v>64</v>
      </c>
      <c r="B16" s="32" t="s">
        <v>64</v>
      </c>
      <c r="C16" s="33" t="s">
        <v>64</v>
      </c>
      <c r="D16" s="12">
        <v>0</v>
      </c>
    </row>
    <row r="17" spans="1:5" x14ac:dyDescent="0.4">
      <c r="A17" s="31" t="s">
        <v>64</v>
      </c>
      <c r="B17" s="32" t="s">
        <v>64</v>
      </c>
      <c r="C17" s="33" t="s">
        <v>64</v>
      </c>
      <c r="D17" s="12">
        <v>0</v>
      </c>
    </row>
    <row r="18" spans="1:5" s="5" customFormat="1" x14ac:dyDescent="0.4">
      <c r="A18" s="31" t="s">
        <v>64</v>
      </c>
      <c r="B18" s="32" t="s">
        <v>64</v>
      </c>
      <c r="C18" s="33" t="s">
        <v>64</v>
      </c>
      <c r="D18" s="12">
        <v>0</v>
      </c>
      <c r="E18" s="4"/>
    </row>
    <row r="19" spans="1:5" x14ac:dyDescent="0.4">
      <c r="A19" s="31" t="s">
        <v>64</v>
      </c>
      <c r="B19" s="32" t="s">
        <v>64</v>
      </c>
      <c r="C19" s="33" t="s">
        <v>64</v>
      </c>
      <c r="D19" s="12">
        <v>0</v>
      </c>
    </row>
    <row r="20" spans="1:5" x14ac:dyDescent="0.4">
      <c r="A20" s="31" t="s">
        <v>64</v>
      </c>
      <c r="B20" s="32" t="s">
        <v>64</v>
      </c>
      <c r="C20" s="33" t="s">
        <v>64</v>
      </c>
      <c r="D20" s="12">
        <v>0</v>
      </c>
    </row>
    <row r="21" spans="1:5" x14ac:dyDescent="0.4">
      <c r="A21" s="31" t="s">
        <v>64</v>
      </c>
      <c r="B21" s="32" t="s">
        <v>64</v>
      </c>
      <c r="C21" s="33" t="s">
        <v>64</v>
      </c>
      <c r="D21" s="12">
        <v>0</v>
      </c>
    </row>
    <row r="22" spans="1:5" x14ac:dyDescent="0.4">
      <c r="A22" s="31" t="s">
        <v>64</v>
      </c>
      <c r="B22" s="32" t="s">
        <v>64</v>
      </c>
      <c r="C22" s="33" t="s">
        <v>64</v>
      </c>
      <c r="D22" s="12">
        <v>0</v>
      </c>
    </row>
    <row r="23" spans="1:5" x14ac:dyDescent="0.4">
      <c r="A23" s="31" t="s">
        <v>64</v>
      </c>
      <c r="B23" s="32" t="s">
        <v>64</v>
      </c>
      <c r="C23" s="33" t="s">
        <v>64</v>
      </c>
      <c r="D23" s="14">
        <v>0</v>
      </c>
    </row>
    <row r="24" spans="1:5" x14ac:dyDescent="0.4">
      <c r="A24" s="15" t="s">
        <v>69</v>
      </c>
      <c r="B24" s="34" t="s">
        <v>64</v>
      </c>
      <c r="C24" s="35" t="s">
        <v>64</v>
      </c>
      <c r="D24" s="17">
        <f>SUM(D6:D23)</f>
        <v>10000</v>
      </c>
      <c r="E24" s="5"/>
    </row>
    <row r="25" spans="1:5" x14ac:dyDescent="0.4">
      <c r="E25" s="4" t="s">
        <v>29</v>
      </c>
    </row>
    <row r="26" spans="1:5" x14ac:dyDescent="0.4">
      <c r="A26" s="4" t="s">
        <v>29</v>
      </c>
    </row>
    <row r="27" spans="1:5" x14ac:dyDescent="0.4">
      <c r="B27" s="59" t="s">
        <v>70</v>
      </c>
      <c r="C27" s="61"/>
      <c r="D27" s="17">
        <f>'Costau''r Prosiect - Cyflwyno'!F43-'Incwm y Prosiect - Cyflwyno'!D24</f>
        <v>527000</v>
      </c>
    </row>
  </sheetData>
  <sheetProtection sheet="1" insertRows="0" sort="0"/>
  <mergeCells count="3">
    <mergeCell ref="A1:D1"/>
    <mergeCell ref="A3:D3"/>
    <mergeCell ref="B27:C27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F226-8CD0-40CE-8EE1-9BB6F6B786AE}">
  <dimension ref="A1:A11"/>
  <sheetViews>
    <sheetView workbookViewId="0"/>
  </sheetViews>
  <sheetFormatPr defaultRowHeight="15" x14ac:dyDescent="0.4"/>
  <cols>
    <col min="1" max="1" width="35.77734375" customWidth="1"/>
  </cols>
  <sheetData>
    <row r="1" spans="1:1" x14ac:dyDescent="0.4">
      <c r="A1" s="38" t="s">
        <v>63</v>
      </c>
    </row>
    <row r="2" spans="1:1" x14ac:dyDescent="0.4">
      <c r="A2" s="39" t="s">
        <v>19</v>
      </c>
    </row>
    <row r="3" spans="1:1" x14ac:dyDescent="0.4">
      <c r="A3" s="39" t="s">
        <v>32</v>
      </c>
    </row>
    <row r="4" spans="1:1" x14ac:dyDescent="0.4">
      <c r="A4" s="39" t="s">
        <v>28</v>
      </c>
    </row>
    <row r="5" spans="1:1" x14ac:dyDescent="0.4">
      <c r="A5" s="39" t="s">
        <v>61</v>
      </c>
    </row>
    <row r="6" spans="1:1" x14ac:dyDescent="0.4">
      <c r="A6" s="39" t="s">
        <v>20</v>
      </c>
    </row>
    <row r="7" spans="1:1" x14ac:dyDescent="0.4">
      <c r="A7" s="39" t="s">
        <v>21</v>
      </c>
    </row>
    <row r="8" spans="1:1" x14ac:dyDescent="0.4">
      <c r="A8" s="39" t="s">
        <v>58</v>
      </c>
    </row>
    <row r="9" spans="1:1" x14ac:dyDescent="0.4">
      <c r="A9" s="39" t="s">
        <v>62</v>
      </c>
    </row>
    <row r="10" spans="1:1" x14ac:dyDescent="0.4">
      <c r="A10" s="39" t="s">
        <v>22</v>
      </c>
    </row>
    <row r="11" spans="1:1" x14ac:dyDescent="0.4">
      <c r="A11" s="40" t="s">
        <v>31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F3571-B255-4114-B499-36298B6FE114}">
  <dimension ref="A1:A29"/>
  <sheetViews>
    <sheetView workbookViewId="0">
      <selection activeCell="A2" sqref="A2"/>
    </sheetView>
  </sheetViews>
  <sheetFormatPr defaultRowHeight="15" x14ac:dyDescent="0.4"/>
  <cols>
    <col min="1" max="1" width="45.6640625" customWidth="1"/>
  </cols>
  <sheetData>
    <row r="1" spans="1:1" x14ac:dyDescent="0.4">
      <c r="A1" s="38" t="s">
        <v>63</v>
      </c>
    </row>
    <row r="2" spans="1:1" x14ac:dyDescent="0.4">
      <c r="A2" s="39" t="s">
        <v>0</v>
      </c>
    </row>
    <row r="3" spans="1:1" x14ac:dyDescent="0.4">
      <c r="A3" s="39" t="s">
        <v>32</v>
      </c>
    </row>
    <row r="4" spans="1:1" x14ac:dyDescent="0.4">
      <c r="A4" s="39" t="s">
        <v>1</v>
      </c>
    </row>
    <row r="5" spans="1:1" x14ac:dyDescent="0.4">
      <c r="A5" s="39" t="s">
        <v>2</v>
      </c>
    </row>
    <row r="6" spans="1:1" x14ac:dyDescent="0.4">
      <c r="A6" s="39" t="s">
        <v>3</v>
      </c>
    </row>
    <row r="7" spans="1:1" x14ac:dyDescent="0.4">
      <c r="A7" s="39" t="s">
        <v>4</v>
      </c>
    </row>
    <row r="8" spans="1:1" x14ac:dyDescent="0.4">
      <c r="A8" s="39" t="s">
        <v>5</v>
      </c>
    </row>
    <row r="9" spans="1:1" x14ac:dyDescent="0.4">
      <c r="A9" s="39" t="s">
        <v>28</v>
      </c>
    </row>
    <row r="10" spans="1:1" x14ac:dyDescent="0.4">
      <c r="A10" s="39" t="s">
        <v>6</v>
      </c>
    </row>
    <row r="11" spans="1:1" ht="30" x14ac:dyDescent="0.4">
      <c r="A11" s="41" t="s">
        <v>7</v>
      </c>
    </row>
    <row r="12" spans="1:1" x14ac:dyDescent="0.4">
      <c r="A12" s="39" t="s">
        <v>8</v>
      </c>
    </row>
    <row r="13" spans="1:1" x14ac:dyDescent="0.4">
      <c r="A13" s="39" t="s">
        <v>27</v>
      </c>
    </row>
    <row r="14" spans="1:1" x14ac:dyDescent="0.4">
      <c r="A14" s="39" t="s">
        <v>20</v>
      </c>
    </row>
    <row r="15" spans="1:1" x14ac:dyDescent="0.4">
      <c r="A15" s="39" t="s">
        <v>9</v>
      </c>
    </row>
    <row r="16" spans="1:1" x14ac:dyDescent="0.4">
      <c r="A16" s="39" t="s">
        <v>58</v>
      </c>
    </row>
    <row r="17" spans="1:1" x14ac:dyDescent="0.4">
      <c r="A17" s="39" t="s">
        <v>10</v>
      </c>
    </row>
    <row r="18" spans="1:1" x14ac:dyDescent="0.4">
      <c r="A18" s="39" t="s">
        <v>11</v>
      </c>
    </row>
    <row r="19" spans="1:1" x14ac:dyDescent="0.4">
      <c r="A19" s="39" t="s">
        <v>12</v>
      </c>
    </row>
    <row r="20" spans="1:1" x14ac:dyDescent="0.4">
      <c r="A20" s="39" t="s">
        <v>13</v>
      </c>
    </row>
    <row r="21" spans="1:1" x14ac:dyDescent="0.4">
      <c r="A21" s="39" t="s">
        <v>14</v>
      </c>
    </row>
    <row r="22" spans="1:1" x14ac:dyDescent="0.4">
      <c r="A22" s="39" t="s">
        <v>56</v>
      </c>
    </row>
    <row r="23" spans="1:1" x14ac:dyDescent="0.4">
      <c r="A23" s="39" t="s">
        <v>22</v>
      </c>
    </row>
    <row r="24" spans="1:1" x14ac:dyDescent="0.4">
      <c r="A24" s="39" t="s">
        <v>52</v>
      </c>
    </row>
    <row r="25" spans="1:1" x14ac:dyDescent="0.4">
      <c r="A25" s="39" t="s">
        <v>15</v>
      </c>
    </row>
    <row r="26" spans="1:1" x14ac:dyDescent="0.4">
      <c r="A26" s="39" t="s">
        <v>16</v>
      </c>
    </row>
    <row r="27" spans="1:1" x14ac:dyDescent="0.4">
      <c r="A27" s="39" t="s">
        <v>17</v>
      </c>
    </row>
    <row r="28" spans="1:1" x14ac:dyDescent="0.4">
      <c r="A28" s="39" t="s">
        <v>18</v>
      </c>
    </row>
    <row r="29" spans="1:1" x14ac:dyDescent="0.4">
      <c r="A29" s="40" t="s">
        <v>31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164A-F089-4A12-843F-85451B8485F5}">
  <dimension ref="A1:A5"/>
  <sheetViews>
    <sheetView workbookViewId="0"/>
  </sheetViews>
  <sheetFormatPr defaultRowHeight="15" x14ac:dyDescent="0.4"/>
  <cols>
    <col min="1" max="1" width="20.6640625" customWidth="1"/>
  </cols>
  <sheetData>
    <row r="1" spans="1:1" x14ac:dyDescent="0.4">
      <c r="A1" s="42" t="s">
        <v>63</v>
      </c>
    </row>
    <row r="2" spans="1:1" x14ac:dyDescent="0.4">
      <c r="A2" s="42" t="s">
        <v>57</v>
      </c>
    </row>
    <row r="3" spans="1:1" x14ac:dyDescent="0.4">
      <c r="A3" s="42" t="s">
        <v>26</v>
      </c>
    </row>
    <row r="4" spans="1:1" x14ac:dyDescent="0.4">
      <c r="A4" s="42" t="s">
        <v>35</v>
      </c>
    </row>
    <row r="5" spans="1:1" x14ac:dyDescent="0.4">
      <c r="A5" s="42" t="s">
        <v>36</v>
      </c>
    </row>
  </sheetData>
  <dataValidations count="1">
    <dataValidation type="list" allowBlank="1" showInputMessage="1" showErrorMessage="1" sqref="A3" xr:uid="{00000000-0002-0000-0600-000000000000}">
      <formula1>$A$3:$A$5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2CD7596660D4CAFDAA8F8A24FEDE8" ma:contentTypeVersion="23" ma:contentTypeDescription="Create a new document." ma:contentTypeScope="" ma:versionID="16a8f063357db5629437545bd1a49bc6">
  <xsd:schema xmlns:xsd="http://www.w3.org/2001/XMLSchema" xmlns:xs="http://www.w3.org/2001/XMLSchema" xmlns:p="http://schemas.microsoft.com/office/2006/metadata/properties" xmlns:ns1="http://schemas.microsoft.com/sharepoint/v3" xmlns:ns2="ca0b67df-6726-4293-a850-542d2cf7645f" xmlns:ns3="b1122d17-1eb9-4eb0-a3f2-32088428e095" targetNamespace="http://schemas.microsoft.com/office/2006/metadata/properties" ma:root="true" ma:fieldsID="5a839914bb4ab5701ff315d88d9ddd4f" ns1:_="" ns2:_="" ns3:_="">
    <xsd:import namespace="http://schemas.microsoft.com/sharepoint/v3"/>
    <xsd:import namespace="ca0b67df-6726-4293-a850-542d2cf7645f"/>
    <xsd:import namespace="b1122d17-1eb9-4eb0-a3f2-32088428e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Changespublished_x003f_" minOccurs="0"/>
                <xsd:element ref="ns2:Readytoaction_x003f_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67df-6726-4293-a850-542d2cf76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c2a03c-ecfd-43f2-97db-42332d87bd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angespublished_x003f_" ma:index="28" nillable="true" ma:displayName="Actioned on KHub?" ma:default="0" ma:format="Dropdown" ma:internalName="Changespublished_x003f_">
      <xsd:simpleType>
        <xsd:restriction base="dms:Boolean"/>
      </xsd:simpleType>
    </xsd:element>
    <xsd:element name="Readytoaction_x003f_" ma:index="29" nillable="true" ma:displayName="Ready to action?" ma:default="0" ma:format="Dropdown" ma:internalName="Readytoaction_x003f_">
      <xsd:simpleType>
        <xsd:restriction base="dms:Boolean"/>
      </xsd:simpleType>
    </xsd:element>
    <xsd:element name="Notes" ma:index="30" nillable="true" ma:displayName="Notes" ma:description="Add a note about the status of the page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22d17-1eb9-4eb0-a3f2-32088428e0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812d804-d158-4b8b-aa27-96d80175eb3e}" ma:internalName="TaxCatchAll" ma:showField="CatchAllData" ma:web="b1122d17-1eb9-4eb0-a3f2-32088428e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a0b67df-6726-4293-a850-542d2cf7645f">
      <Terms xmlns="http://schemas.microsoft.com/office/infopath/2007/PartnerControls"/>
    </lcf76f155ced4ddcb4097134ff3c332f>
    <TaxCatchAll xmlns="b1122d17-1eb9-4eb0-a3f2-32088428e095" xsi:nil="true"/>
    <SharedWithUsers xmlns="b1122d17-1eb9-4eb0-a3f2-32088428e095">
      <UserInfo>
        <DisplayName>Natalie Nickelson</DisplayName>
        <AccountId>186</AccountId>
        <AccountType/>
      </UserInfo>
      <UserInfo>
        <DisplayName>SharingLinks.ac1cd6bd-b879-4f62-9129-c7ee1cfb4318.OrganizationEdit.83ce510b-1432-4338-ba5e-ab4ae2d98b44</DisplayName>
        <AccountId>52</AccountId>
        <AccountType/>
      </UserInfo>
      <UserInfo>
        <DisplayName>Clarissa Cahill</DisplayName>
        <AccountId>1909</AccountId>
        <AccountType/>
      </UserInfo>
    </SharedWithUsers>
    <Readytoaction_x003f_ xmlns="ca0b67df-6726-4293-a850-542d2cf7645f">false</Readytoaction_x003f_>
    <Notes xmlns="ca0b67df-6726-4293-a850-542d2cf7645f" xsi:nil="true"/>
    <Changespublished_x003f_ xmlns="ca0b67df-6726-4293-a850-542d2cf7645f">false</Changespublished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A80E9-9641-4AFD-95BE-56B2E153E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0b67df-6726-4293-a850-542d2cf7645f"/>
    <ds:schemaRef ds:uri="b1122d17-1eb9-4eb0-a3f2-32088428e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C6413-7CF3-480C-BB5E-492355941AE7}">
  <ds:schemaRefs>
    <ds:schemaRef ds:uri="http://schemas.microsoft.com/office/2006/documentManagement/types"/>
    <ds:schemaRef ds:uri="http://purl.org/dc/elements/1.1/"/>
    <ds:schemaRef ds:uri="http://www.w3.org/XML/1998/namespace"/>
    <ds:schemaRef ds:uri="b1122d17-1eb9-4eb0-a3f2-32088428e09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infopath/2007/PartnerControls"/>
    <ds:schemaRef ds:uri="ca0b67df-6726-4293-a850-542d2cf7645f"/>
  </ds:schemaRefs>
</ds:datastoreItem>
</file>

<file path=customXml/itemProps3.xml><?xml version="1.0" encoding="utf-8"?>
<ds:datastoreItem xmlns:ds="http://schemas.openxmlformats.org/officeDocument/2006/customXml" ds:itemID="{516E51FD-DA0D-45A6-8539-5CBA8CD292C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8aa748b-c011-4bd4-9b45-208b1d7cfd25}" enabled="1" method="Standard" siteId="{242ef33d-ef18-4a01-b294-0da2d8fc58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Costau Prosiect - Datblygu</vt:lpstr>
      <vt:lpstr>Incwm y Prosiect - Datblygu</vt:lpstr>
      <vt:lpstr>Costau'r Prosiect - Cyflwyno</vt:lpstr>
      <vt:lpstr>Incwm y Prosiect - Cyflwyno</vt:lpstr>
      <vt:lpstr>Cwymplen - Datblygu</vt:lpstr>
      <vt:lpstr>Cwymplen - Cyflwyno</vt:lpstr>
      <vt:lpstr>Cwymplen - Penawdau Arian Parod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Taflen waith costau'r prosiect £250,000 i £10miliwn</dc:title>
  <dc:subject/>
  <dc:creator>Rachel Cull</dc:creator>
  <cp:keywords/>
  <dc:description/>
  <cp:lastModifiedBy>Clarissa Cahill</cp:lastModifiedBy>
  <dcterms:created xsi:type="dcterms:W3CDTF">2023-12-01T11:59:07Z</dcterms:created>
  <dcterms:modified xsi:type="dcterms:W3CDTF">2024-05-07T16:06:31Z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0x010100C6B2CD7596660D4CAFDAA8F8A24FEDE8</vt:lpwstr>
  </property>
  <property fmtid="{D5CDD505-2E9C-101B-9397-08002B2CF9AE}" pid="3" name="MediaServiceImageTags">
    <vt:lpwstr/>
  </property>
</Properties>
</file>